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5" i="1" l="1"/>
  <c r="M5" i="1" l="1"/>
  <c r="O9" i="1"/>
  <c r="O12" i="1" s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I9" i="1" s="1"/>
  <c r="H5" i="1"/>
  <c r="H9" i="1" s="1"/>
  <c r="G5" i="1"/>
  <c r="G9" i="1" s="1"/>
  <c r="G12" i="1" s="1"/>
  <c r="F5" i="1"/>
  <c r="F9" i="1"/>
  <c r="E5" i="1"/>
  <c r="E9" i="1"/>
  <c r="K9" i="1" l="1"/>
  <c r="D6" i="1"/>
  <c r="F12" i="1"/>
  <c r="I12" i="1"/>
  <c r="N12" i="1" s="1"/>
  <c r="M9" i="1"/>
  <c r="N5" i="1"/>
  <c r="N9" i="1" s="1"/>
  <c r="H12" i="1"/>
  <c r="L9" i="1"/>
  <c r="E12" i="1"/>
  <c r="M12" i="1" l="1"/>
  <c r="K12" i="1"/>
  <c r="L12" i="1"/>
</calcChain>
</file>

<file path=xl/sharedStrings.xml><?xml version="1.0" encoding="utf-8"?>
<sst xmlns="http://schemas.openxmlformats.org/spreadsheetml/2006/main" count="69" uniqueCount="49">
  <si>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</si>
  <si>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</si>
  <si>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</si>
  <si>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</si>
  <si>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</si>
  <si>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</si>
  <si>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</si>
  <si>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</si>
  <si>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</si>
  <si>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</si>
  <si>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</si>
  <si>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</si>
  <si>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</si>
  <si>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</si>
  <si>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</si>
  <si>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</si>
  <si>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</si>
  <si>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</si>
  <si>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</si>
  <si>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</si>
  <si>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</si>
  <si>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</si>
  <si>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</si>
  <si>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</si>
  <si>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</si>
  <si>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</si>
  <si>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</si>
  <si>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</si>
  <si>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</si>
  <si>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</si>
  <si>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</si>
  <si>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</si>
  <si>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</si>
  <si>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</si>
  <si>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</si>
  <si>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</si>
  <si>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</si>
  <si>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</si>
  <si>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1965</t>
  </si>
  <si>
    <t>Marja Saarikoski</t>
  </si>
  <si>
    <t>URA SM-SARJASSA</t>
  </si>
  <si>
    <t>9.</t>
  </si>
  <si>
    <t>NJ</t>
  </si>
  <si>
    <t>NJ = Nurmon Jymy  (1925)</t>
  </si>
  <si>
    <t>MESTARUUSSARJA</t>
  </si>
  <si>
    <t>Cup</t>
  </si>
  <si>
    <t>4.  ottelu</t>
  </si>
  <si>
    <t>19.05. 1984  NJ - IPV  11-4</t>
  </si>
  <si>
    <t>09.06. 1984  NJ - Manse PP  15-18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</si>
</sst>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6" borderId="9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3" customWidth="1"/>
    <col min="4" max="4" width="8.85546875" style="74" customWidth="1"/>
    <col min="5" max="12" width="5.7109375" style="74" customWidth="1"/>
    <col min="13" max="13" width="6.28515625" style="74" customWidth="1"/>
    <col min="14" max="14" width="8.28515625" style="74" customWidth="1"/>
    <col min="15" max="15" width="0.7109375" style="74" customWidth="1"/>
    <col min="16" max="23" width="5.7109375" style="74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5" t="s">
        <v>39</v>
      </c>
      <c r="C1" s="2"/>
      <c r="D1" s="3"/>
      <c r="E1" s="4" t="s">
        <v>38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44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45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1984</v>
      </c>
      <c r="C4" s="27" t="s">
        <v>41</v>
      </c>
      <c r="D4" s="41" t="s">
        <v>42</v>
      </c>
      <c r="E4" s="27">
        <v>6</v>
      </c>
      <c r="F4" s="27">
        <v>0</v>
      </c>
      <c r="G4" s="27">
        <v>1</v>
      </c>
      <c r="H4" s="27">
        <v>3</v>
      </c>
      <c r="I4" s="27">
        <v>10</v>
      </c>
      <c r="J4" s="27">
        <v>6</v>
      </c>
      <c r="K4" s="27">
        <v>2</v>
      </c>
      <c r="L4" s="27">
        <v>1</v>
      </c>
      <c r="M4" s="27">
        <v>1</v>
      </c>
      <c r="N4" s="30">
        <v>0.58823529411764708</v>
      </c>
      <c r="O4" s="25">
        <v>17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6</v>
      </c>
      <c r="F5" s="19">
        <f t="shared" si="0"/>
        <v>0</v>
      </c>
      <c r="G5" s="19">
        <f t="shared" si="0"/>
        <v>1</v>
      </c>
      <c r="H5" s="19">
        <f t="shared" si="0"/>
        <v>3</v>
      </c>
      <c r="I5" s="19">
        <f t="shared" si="0"/>
        <v>10</v>
      </c>
      <c r="J5" s="19">
        <f t="shared" si="0"/>
        <v>6</v>
      </c>
      <c r="K5" s="19">
        <f t="shared" si="0"/>
        <v>2</v>
      </c>
      <c r="L5" s="19">
        <f t="shared" si="0"/>
        <v>1</v>
      </c>
      <c r="M5" s="19">
        <f t="shared" si="0"/>
        <v>1</v>
      </c>
      <c r="N5" s="31">
        <f>PRODUCT(I5/O5)</f>
        <v>0.58823529411764708</v>
      </c>
      <c r="O5" s="32">
        <f>SUM(O4)</f>
        <v>17</v>
      </c>
      <c r="P5" s="19">
        <f t="shared" ref="P5:AE5" si="1">SUM(P4:P4)</f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SUM(F5:H5)+((I5-F5-G5)/3)+(E5/3)+(Z5*25)+(AA5*25)+(AB5*10)+(AC5*25)+(AD5*20)+(AE5*15)</f>
        <v>9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40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35</v>
      </c>
      <c r="O8" s="25"/>
      <c r="P8" s="41" t="s">
        <v>30</v>
      </c>
      <c r="Q8" s="13"/>
      <c r="R8" s="13"/>
      <c r="S8" s="13"/>
      <c r="T8" s="42"/>
      <c r="U8" s="42"/>
      <c r="V8" s="42"/>
      <c r="W8" s="42"/>
      <c r="X8" s="42"/>
      <c r="Y8" s="13"/>
      <c r="Z8" s="13"/>
      <c r="AA8" s="13"/>
      <c r="AB8" s="13"/>
      <c r="AC8" s="13"/>
      <c r="AD8" s="13"/>
      <c r="AE8" s="13"/>
      <c r="AF8" s="43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4"/>
      <c r="E9" s="27">
        <f>PRODUCT(E5)</f>
        <v>6</v>
      </c>
      <c r="F9" s="27">
        <f>PRODUCT(F5)</f>
        <v>0</v>
      </c>
      <c r="G9" s="27">
        <f>PRODUCT(G5)</f>
        <v>1</v>
      </c>
      <c r="H9" s="27">
        <f>PRODUCT(H5)</f>
        <v>3</v>
      </c>
      <c r="I9" s="27">
        <f>PRODUCT(I5)</f>
        <v>10</v>
      </c>
      <c r="J9" s="1"/>
      <c r="K9" s="45">
        <f>PRODUCT((F9+G9)/E9)</f>
        <v>0.16666666666666666</v>
      </c>
      <c r="L9" s="45">
        <f>PRODUCT(H9/E9)</f>
        <v>0.5</v>
      </c>
      <c r="M9" s="45">
        <f>PRODUCT(I9/E9)</f>
        <v>1.6666666666666667</v>
      </c>
      <c r="N9" s="30">
        <f>PRODUCT(N5)</f>
        <v>0.58823529411764708</v>
      </c>
      <c r="O9" s="25">
        <f>PRODUCT(O5)</f>
        <v>17</v>
      </c>
      <c r="P9" s="46" t="s">
        <v>31</v>
      </c>
      <c r="Q9" s="47"/>
      <c r="R9" s="47"/>
      <c r="S9" s="55" t="s">
        <v>47</v>
      </c>
      <c r="T9" s="48"/>
      <c r="U9" s="48"/>
      <c r="V9" s="48"/>
      <c r="W9" s="48"/>
      <c r="X9" s="48"/>
      <c r="Y9" s="48"/>
      <c r="Z9" s="48"/>
      <c r="AA9" s="48"/>
      <c r="AB9" s="49" t="s">
        <v>36</v>
      </c>
      <c r="AC9" s="48"/>
      <c r="AD9" s="48"/>
      <c r="AE9" s="49"/>
      <c r="AF9" s="76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0" t="s">
        <v>16</v>
      </c>
      <c r="C10" s="51"/>
      <c r="D10" s="52"/>
      <c r="E10" s="27"/>
      <c r="F10" s="27"/>
      <c r="G10" s="27"/>
      <c r="H10" s="27"/>
      <c r="I10" s="27"/>
      <c r="J10" s="1"/>
      <c r="K10" s="45"/>
      <c r="L10" s="45"/>
      <c r="M10" s="45"/>
      <c r="N10" s="30"/>
      <c r="O10" s="25"/>
      <c r="P10" s="53" t="s">
        <v>32</v>
      </c>
      <c r="Q10" s="54"/>
      <c r="R10" s="54"/>
      <c r="S10" s="55" t="s">
        <v>48</v>
      </c>
      <c r="T10" s="55"/>
      <c r="U10" s="55"/>
      <c r="V10" s="55"/>
      <c r="W10" s="55"/>
      <c r="X10" s="55"/>
      <c r="Y10" s="55"/>
      <c r="Z10" s="55"/>
      <c r="AA10" s="55"/>
      <c r="AB10" s="56" t="s">
        <v>46</v>
      </c>
      <c r="AC10" s="55"/>
      <c r="AD10" s="55"/>
      <c r="AE10" s="56"/>
      <c r="AF10" s="77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57" t="s">
        <v>17</v>
      </c>
      <c r="C11" s="58"/>
      <c r="D11" s="59"/>
      <c r="E11" s="28"/>
      <c r="F11" s="28"/>
      <c r="G11" s="28"/>
      <c r="H11" s="28"/>
      <c r="I11" s="28"/>
      <c r="J11" s="1"/>
      <c r="K11" s="60"/>
      <c r="L11" s="60"/>
      <c r="M11" s="60"/>
      <c r="N11" s="61"/>
      <c r="O11" s="25"/>
      <c r="P11" s="53" t="s">
        <v>33</v>
      </c>
      <c r="Q11" s="54"/>
      <c r="R11" s="54"/>
      <c r="S11" s="55" t="s">
        <v>47</v>
      </c>
      <c r="T11" s="55"/>
      <c r="U11" s="55"/>
      <c r="V11" s="55"/>
      <c r="W11" s="55"/>
      <c r="X11" s="55"/>
      <c r="Y11" s="55"/>
      <c r="Z11" s="55"/>
      <c r="AA11" s="55"/>
      <c r="AB11" s="56" t="s">
        <v>36</v>
      </c>
      <c r="AC11" s="55"/>
      <c r="AD11" s="55"/>
      <c r="AE11" s="56"/>
      <c r="AF11" s="77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2" t="s">
        <v>18</v>
      </c>
      <c r="C12" s="63"/>
      <c r="D12" s="64"/>
      <c r="E12" s="19">
        <f>SUM(E9:E11)</f>
        <v>6</v>
      </c>
      <c r="F12" s="19">
        <f>SUM(F9:F11)</f>
        <v>0</v>
      </c>
      <c r="G12" s="19">
        <f>SUM(G9:G11)</f>
        <v>1</v>
      </c>
      <c r="H12" s="19">
        <f>SUM(H9:H11)</f>
        <v>3</v>
      </c>
      <c r="I12" s="19">
        <f>SUM(I9:I11)</f>
        <v>10</v>
      </c>
      <c r="J12" s="1"/>
      <c r="K12" s="65">
        <f>PRODUCT((F12+G12)/E12)</f>
        <v>0.16666666666666666</v>
      </c>
      <c r="L12" s="65">
        <f>PRODUCT(H12/E12)</f>
        <v>0.5</v>
      </c>
      <c r="M12" s="65">
        <f>PRODUCT(I12/E12)</f>
        <v>1.6666666666666667</v>
      </c>
      <c r="N12" s="31">
        <f>PRODUCT(I12/O12)</f>
        <v>0.58823529411764708</v>
      </c>
      <c r="O12" s="25">
        <f>SUM(O9:O11)</f>
        <v>17</v>
      </c>
      <c r="P12" s="66" t="s">
        <v>34</v>
      </c>
      <c r="Q12" s="67"/>
      <c r="R12" s="67"/>
      <c r="S12" s="68"/>
      <c r="T12" s="68"/>
      <c r="U12" s="68"/>
      <c r="V12" s="68"/>
      <c r="W12" s="68"/>
      <c r="X12" s="68"/>
      <c r="Y12" s="68"/>
      <c r="Z12" s="68"/>
      <c r="AA12" s="68"/>
      <c r="AB12" s="69"/>
      <c r="AC12" s="68"/>
      <c r="AD12" s="68"/>
      <c r="AE12" s="69"/>
      <c r="AF12" s="78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70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37</v>
      </c>
      <c r="C14" s="1"/>
      <c r="D14" s="1" t="s">
        <v>43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72" customFormat="1" ht="15" customHeight="1" x14ac:dyDescent="0.25">
      <c r="A18" s="1"/>
      <c r="B18" s="1"/>
      <c r="C18" s="9"/>
      <c r="D18" s="9"/>
      <c r="E18" s="1"/>
      <c r="F18" s="1"/>
      <c r="G18" s="1"/>
      <c r="H18" s="1"/>
      <c r="I18" s="1"/>
      <c r="J18" s="1"/>
      <c r="K18" s="1"/>
      <c r="L18" s="1"/>
      <c r="M18" s="71"/>
      <c r="N18" s="71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72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72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25"/>
      <c r="AA21" s="25"/>
      <c r="AB21" s="25"/>
      <c r="AC21" s="25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s="72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72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72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72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72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72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72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72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72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72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72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72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72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72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72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72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72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72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72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72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72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72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72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72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72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72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72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72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72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72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72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72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72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s="72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s="72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2019-01-31T19:43:59Z</dcterms:modified>
</cp:coreProperties>
</file>